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ورقة1" sheetId="2" r:id="rId5"/>
  </sheets>
  <definedNames/>
  <calcPr/>
</workbook>
</file>

<file path=xl/sharedStrings.xml><?xml version="1.0" encoding="utf-8"?>
<sst xmlns="http://schemas.openxmlformats.org/spreadsheetml/2006/main" count="78" uniqueCount="67">
  <si>
    <t xml:space="preserve">نموذج تقييم وتطوير اداء الموظفينEvaluation employee
</t>
  </si>
  <si>
    <t>المدير المباشر/DM</t>
  </si>
  <si>
    <t>Name</t>
  </si>
  <si>
    <t xml:space="preserve">القسم /DEP </t>
  </si>
  <si>
    <t>الوظيفة/title</t>
  </si>
  <si>
    <t>فترة التقييم</t>
  </si>
  <si>
    <t>من/from:</t>
  </si>
  <si>
    <t>الي/To:</t>
  </si>
  <si>
    <t>التقييم السلوكي للموظف /KBI</t>
  </si>
  <si>
    <t>#</t>
  </si>
  <si>
    <t>مؤشر التقييم</t>
  </si>
  <si>
    <t>الدرجة</t>
  </si>
  <si>
    <t>القدير</t>
  </si>
  <si>
    <t>النسبة التقييم</t>
  </si>
  <si>
    <t>المواظبة علي الحضور والالتزام بساعات العمل
Attendance&amp;commitment to working hours</t>
  </si>
  <si>
    <t xml:space="preserve">العلاقات الشخصية والتواصل مع زملاء العمل
Interpersonal relationship&amp;communication with co-workers
</t>
  </si>
  <si>
    <t>احترام المسئوول المباشر /  Respect Direct Supervisor/Dept.in charge</t>
  </si>
  <si>
    <t>التعاون ومساعدة الزملاء /  Cooperation and helping colleagues</t>
  </si>
  <si>
    <t>الاخلاص للشركة والمحافظة على مصالحها /  loyalty to the company and preserving its interests</t>
  </si>
  <si>
    <t>Appearance / المظهر</t>
  </si>
  <si>
    <t>الأمانة/ honest</t>
  </si>
  <si>
    <t>سرعة البديهة وحسن التصرف في العمل /Quick-wittedness and good behavior at work</t>
  </si>
  <si>
    <t>اجمالي التقييم السلوكي %</t>
  </si>
  <si>
    <t>المتبقي</t>
  </si>
  <si>
    <t xml:space="preserve">التقييم الفني للموظف / KPI  </t>
  </si>
  <si>
    <t>القدرة على استيعاب قواعد وأساليب العمل / Ability to understand work rules and procedures</t>
  </si>
  <si>
    <t>انجاز العمل بالمستوى و الوقت المطلوب / Accomplishment the work according to the required time and level</t>
  </si>
  <si>
    <t>المبادرة والابتكار في العمل / Initiative and creativity at work</t>
  </si>
  <si>
    <t>الترتيب والنظام في العمل/  Regularity and discipline at work</t>
  </si>
  <si>
    <t>السعي نحو التطويرالدائم  في العمل / Seeking permanent development at work</t>
  </si>
  <si>
    <t xml:space="preserve"> القدره علي حل المشاكل  دون وصولها الي الإدارة/  solve problems without reaching to management</t>
  </si>
  <si>
    <t>المشاركة في تنفيذ خطة الشركة ورئيتها / Participate in the implementation and vision of the company’s plan</t>
  </si>
  <si>
    <t>أداء المهام الغير الموكلة له دون اعتراض واضح / Perform the unauthorized task without apparent objection</t>
  </si>
  <si>
    <t>أداء مهام متعددة دون وجود أخطاء جسيمة / Multitasking without fatal errors</t>
  </si>
  <si>
    <t>الشعور بالمسئولية الكاملة في أداء المهام /  fully responsible in performing the tasks</t>
  </si>
  <si>
    <t>اجمالي التقييم الفني %</t>
  </si>
  <si>
    <t>اجمالي درجة التقييم</t>
  </si>
  <si>
    <t xml:space="preserve">  </t>
  </si>
  <si>
    <t xml:space="preserve">
(weakness point نقاط القوة)
"يتم توضيح أبرز نقاط القوة لدى العامل الذى يتم تقييمه"</t>
  </si>
  <si>
    <t>(إحتياجات التدريب - نقاط الضعف strength point)
"يتم توضيح الإحتياجات التدريبية أو أبرز نقاط الضعف لدى العامل الذى يتم تقييمه"</t>
  </si>
  <si>
    <t>ملاحظات المدير المباشر / مدير القسم 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</si>
  <si>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
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</si>
  <si>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التاريخ :</t>
  </si>
  <si>
    <t xml:space="preserve">  التوقيع:</t>
  </si>
  <si>
    <t>ملاحظات الموظف 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</si>
  <si>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</si>
  <si>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التقييمات </t>
  </si>
  <si>
    <t xml:space="preserve">التقييم طبقًا
 للنسبة المئوية </t>
  </si>
  <si>
    <t>نوع التقييم</t>
  </si>
  <si>
    <t>تعريف التقييم</t>
  </si>
  <si>
    <t>من : الي</t>
  </si>
  <si>
    <t xml:space="preserve">أداء يفوق متطلبات العمل - يحتاج الي ترقية </t>
  </si>
  <si>
    <t>Excellent</t>
  </si>
  <si>
    <t>90% او اكثر</t>
  </si>
  <si>
    <t xml:space="preserve">أداء يتماشي مع متطلبات العمل </t>
  </si>
  <si>
    <t>V.good</t>
  </si>
  <si>
    <t>من 78% الي 89%</t>
  </si>
  <si>
    <t xml:space="preserve">أداء يحتاج الي تطوير - يستطيع الانجاز </t>
  </si>
  <si>
    <t>Good</t>
  </si>
  <si>
    <t>من 66% الي 77%</t>
  </si>
  <si>
    <t>أداء غير مقبول - ضعيف</t>
  </si>
  <si>
    <t>Weak</t>
  </si>
  <si>
    <t>من 50% الي 65%</t>
  </si>
  <si>
    <t xml:space="preserve">قرار الموارد البشرية طبقا للتقيم النهائي 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</si>
  <si>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</si>
  <si>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HR DEP. Mohamed Abd Elfattah</t>
  </si>
  <si>
    <t>من 75% الي 89%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</si>
</sst>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/>
      <name val="Arial"/>
      <scheme val="minor"/>
    </font>
    <font>
      <b/>
      <sz val="16.0"/>
      <color/>
      <name val="Arial"/>
    </font>
    <font/>
    <font>
      <sz val="11.0"/>
      <color/>
      <name val="Arial"/>
    </font>
    <font>
      <b/>
      <sz val="11.0"/>
      <color/>
      <name val="Arial"/>
    </font>
    <font>
      <b/>
      <sz val="12.0"/>
      <color/>
      <name val="Arial"/>
    </font>
    <font>
      <b/>
      <sz val="14.0"/>
      <color/>
      <name val="Arial"/>
    </font>
    <font>
      <b/>
      <sz val="10.0"/>
      <color/>
      <name val="Arial"/>
    </font>
    <font>
      <b/>
      <sz val="11.0"/>
      <name val="Arial"/>
    </font>
    <font>
      <b/>
      <sz val="16.0"/>
      <name val="Arial"/>
    </font>
    <font>
      <b/>
      <sz val="12.0"/>
      <color rgb="FF974806"/>
      <name val="Arial"/>
    </font>
    <font>
      <b/>
      <sz val="12.0"/>
      <color rgb="FF632423"/>
      <name val="Arial"/>
    </font>
    <font>
      <b/>
      <u/>
      <sz val="12.0"/>
      <color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E36C09"/>
        <bgColor rgb="FFE36C09"/>
      </patternFill>
    </fill>
    <fill>
      <patternFill patternType="solid">
        <fgColor rgb="FF953734"/>
        <bgColor rgb="FF953734"/>
      </patternFill>
    </fill>
    <fill>
      <patternFill patternType="solid">
        <fgColor rgb="FFD99594"/>
        <bgColor rgb="FFD99594"/>
      </patternFill>
    </fill>
    <fill>
      <patternFill patternType="solid">
        <fgColor rgb="FFCCC0D9"/>
        <bgColor rgb="FFCCC0D9"/>
      </patternFill>
    </fill>
    <fill>
      <patternFill patternType="solid">
        <fgColor rgb="FFF2DBDB"/>
        <bgColor rgb="FFF2DBDB"/>
      </patternFill>
    </fill>
    <fill>
      <patternFill patternType="solid">
        <fgColor rgb="FFFBD4B4"/>
        <bgColor rgb="FFFBD4B4"/>
      </patternFill>
    </fill>
    <fill>
      <patternFill patternType="solid">
        <fgColor rgb="FFE5B8B7"/>
        <bgColor rgb="FFE5B8B7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6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/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readingOrder="0" vertical="center"/>
    </xf>
    <xf borderId="10" fillId="0" fontId="6" numFmtId="0" xfId="0" applyAlignment="1" applyBorder="1" applyFont="1">
      <alignment horizontal="center" vertical="center"/>
    </xf>
    <xf borderId="11" fillId="0" fontId="5" numFmtId="0" xfId="0" applyAlignment="1" applyBorder="1" applyFont="1">
      <alignment horizontal="center" readingOrder="0" vertical="center"/>
    </xf>
    <xf borderId="12" fillId="0" fontId="6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2" fontId="5" numFmtId="0" xfId="0" applyAlignment="1" applyBorder="1" applyFill="1" applyFont="1">
      <alignment horizontal="center" readingOrder="0" vertical="center"/>
    </xf>
    <xf borderId="16" fillId="0" fontId="2" numFmtId="0" xfId="0" applyBorder="1" applyFont="1"/>
    <xf borderId="17" fillId="0" fontId="2" numFmtId="0" xfId="0" applyBorder="1" applyFont="1"/>
    <xf borderId="18" fillId="0" fontId="5" numFmtId="0" xfId="0" applyAlignment="1" applyBorder="1" applyFont="1">
      <alignment horizontal="center" readingOrder="0" vertical="center"/>
    </xf>
    <xf borderId="19" fillId="0" fontId="6" numFmtId="14" xfId="0" applyAlignment="1" applyBorder="1" applyFont="1" applyNumberFormat="1">
      <alignment horizontal="center" vertical="center"/>
    </xf>
    <xf borderId="19" fillId="0" fontId="5" numFmtId="0" xfId="0" applyAlignment="1" applyBorder="1" applyFont="1">
      <alignment horizontal="center" readingOrder="0" vertical="center"/>
    </xf>
    <xf borderId="20" fillId="0" fontId="6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 readingOrder="0" vertical="center"/>
    </xf>
    <xf borderId="18" fillId="2" fontId="4" numFmtId="0" xfId="0" applyAlignment="1" applyBorder="1" applyFont="1">
      <alignment horizontal="center" vertical="center"/>
    </xf>
    <xf borderId="19" fillId="2" fontId="4" numFmtId="0" xfId="0" applyAlignment="1" applyBorder="1" applyFont="1">
      <alignment horizontal="center" readingOrder="0" vertical="center"/>
    </xf>
    <xf borderId="21" fillId="2" fontId="4" numFmtId="0" xfId="0" applyAlignment="1" applyBorder="1" applyFont="1">
      <alignment horizontal="center" readingOrder="0" vertical="center"/>
    </xf>
    <xf borderId="20" fillId="2" fontId="7" numFmtId="0" xfId="0" applyAlignment="1" applyBorder="1" applyFont="1">
      <alignment horizontal="center" readingOrder="0" vertical="center"/>
    </xf>
    <xf borderId="22" fillId="0" fontId="3" numFmtId="0" xfId="0" applyAlignment="1" applyBorder="1" applyFont="1">
      <alignment horizontal="center" vertical="center"/>
    </xf>
    <xf borderId="23" fillId="0" fontId="4" numFmtId="0" xfId="0" applyAlignment="1" applyBorder="1" applyFont="1">
      <alignment horizontal="center" vertical="center"/>
    </xf>
    <xf borderId="24" fillId="0" fontId="4" numFmtId="0" xfId="0" applyAlignment="1" applyBorder="1" applyFont="1">
      <alignment horizontal="right" readingOrder="0" shrinkToFit="0" vertical="top" wrapText="1"/>
    </xf>
    <xf borderId="25" fillId="0" fontId="4" numFmtId="0" xfId="0" applyAlignment="1" applyBorder="1" applyFont="1">
      <alignment horizontal="center" shrinkToFit="0" vertical="center" wrapText="1"/>
    </xf>
    <xf borderId="26" fillId="0" fontId="4" numFmtId="9" xfId="0" applyAlignment="1" applyBorder="1" applyFont="1" applyNumberFormat="1">
      <alignment horizontal="center" vertical="center"/>
    </xf>
    <xf borderId="27" fillId="0" fontId="2" numFmtId="0" xfId="0" applyBorder="1" applyFont="1"/>
    <xf borderId="0" fillId="0" fontId="4" numFmtId="0" xfId="0" applyAlignment="1" applyFont="1">
      <alignment vertic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right" readingOrder="0" shrinkToFit="0" vertical="center" wrapText="1"/>
    </xf>
    <xf borderId="8" fillId="0" fontId="4" numFmtId="0" xfId="0" applyAlignment="1" applyBorder="1" applyFont="1">
      <alignment horizontal="right" readingOrder="0" vertical="center"/>
    </xf>
    <xf borderId="25" fillId="0" fontId="4" numFmtId="0" xfId="0" applyAlignment="1" applyBorder="1" applyFont="1">
      <alignment horizontal="center" vertical="center"/>
    </xf>
    <xf borderId="0" fillId="0" fontId="3" numFmtId="9" xfId="0" applyAlignment="1" applyFont="1" applyNumberFormat="1">
      <alignment vertical="center"/>
    </xf>
    <xf borderId="28" fillId="0" fontId="4" numFmtId="0" xfId="0" applyAlignment="1" applyBorder="1" applyFont="1">
      <alignment horizontal="right" vertical="center"/>
    </xf>
    <xf borderId="29" fillId="0" fontId="4" numFmtId="0" xfId="0" applyAlignment="1" applyBorder="1" applyFont="1">
      <alignment horizontal="center" vertical="center"/>
    </xf>
    <xf borderId="28" fillId="0" fontId="4" numFmtId="0" xfId="0" applyAlignment="1" applyBorder="1" applyFont="1">
      <alignment horizontal="right" readingOrder="0" shrinkToFit="0" vertical="center" wrapText="1"/>
    </xf>
    <xf borderId="29" fillId="0" fontId="4" numFmtId="0" xfId="0" applyAlignment="1" applyBorder="1" applyFont="1">
      <alignment horizontal="center" shrinkToFit="0" vertical="center" wrapText="1"/>
    </xf>
    <xf borderId="30" fillId="3" fontId="6" numFmtId="0" xfId="0" applyAlignment="1" applyBorder="1" applyFill="1" applyFont="1">
      <alignment horizontal="center" readingOrder="0" vertical="center"/>
    </xf>
    <xf borderId="28" fillId="0" fontId="2" numFmtId="0" xfId="0" applyBorder="1" applyFont="1"/>
    <xf borderId="31" fillId="3" fontId="6" numFmtId="0" xfId="0" applyAlignment="1" applyBorder="1" applyFont="1">
      <alignment horizontal="center" vertical="center"/>
    </xf>
    <xf borderId="32" fillId="3" fontId="6" numFmtId="9" xfId="0" applyAlignment="1" applyBorder="1" applyFont="1" applyNumberFormat="1">
      <alignment horizontal="center" vertical="center"/>
    </xf>
    <xf borderId="30" fillId="0" fontId="8" numFmtId="0" xfId="0" applyAlignment="1" applyBorder="1" applyFont="1">
      <alignment horizontal="center" readingOrder="0" vertical="center"/>
    </xf>
    <xf borderId="31" fillId="0" fontId="8" numFmtId="0" xfId="0" applyAlignment="1" applyBorder="1" applyFont="1">
      <alignment horizontal="center" vertical="center"/>
    </xf>
    <xf borderId="32" fillId="0" fontId="8" numFmtId="9" xfId="0" applyAlignment="1" applyBorder="1" applyFont="1" applyNumberFormat="1">
      <alignment horizontal="center" vertical="center"/>
    </xf>
    <xf borderId="33" fillId="0" fontId="3" numFmtId="0" xfId="0" applyAlignment="1" applyBorder="1" applyFont="1">
      <alignment vertical="center"/>
    </xf>
    <xf borderId="1" fillId="4" fontId="6" numFmtId="0" xfId="0" applyAlignment="1" applyBorder="1" applyFill="1" applyFont="1">
      <alignment horizontal="center" readingOrder="0" vertical="center"/>
    </xf>
    <xf borderId="22" fillId="0" fontId="6" numFmtId="0" xfId="0" applyAlignment="1" applyBorder="1" applyFont="1">
      <alignment horizontal="center" vertical="center"/>
    </xf>
    <xf borderId="24" fillId="0" fontId="4" numFmtId="0" xfId="0" applyAlignment="1" applyBorder="1" applyFont="1">
      <alignment horizontal="center" readingOrder="0" shrinkToFit="0" vertical="center" wrapText="1"/>
    </xf>
    <xf borderId="34" fillId="5" fontId="4" numFmtId="0" xfId="0" applyAlignment="1" applyBorder="1" applyFill="1" applyFont="1">
      <alignment horizontal="center" shrinkToFit="0" vertical="center" wrapText="1"/>
    </xf>
    <xf borderId="34" fillId="2" fontId="4" numFmtId="0" xfId="0" applyAlignment="1" applyBorder="1" applyFont="1">
      <alignment horizontal="center" shrinkToFit="0" vertical="center" wrapText="1"/>
    </xf>
    <xf borderId="34" fillId="2" fontId="4" numFmtId="0" xfId="0" applyAlignment="1" applyBorder="1" applyFont="1">
      <alignment horizontal="center" vertical="center"/>
    </xf>
    <xf borderId="8" fillId="5" fontId="4" numFmtId="0" xfId="0" applyAlignment="1" applyBorder="1" applyFont="1">
      <alignment horizontal="center" shrinkToFit="0" vertical="center" wrapText="1"/>
    </xf>
    <xf borderId="8" fillId="2" fontId="4" numFmtId="0" xfId="0" applyAlignment="1" applyBorder="1" applyFont="1">
      <alignment horizontal="center" shrinkToFit="0" vertical="center" wrapText="1"/>
    </xf>
    <xf borderId="28" fillId="0" fontId="4" numFmtId="0" xfId="0" applyAlignment="1" applyBorder="1" applyFont="1">
      <alignment horizontal="right" readingOrder="0" vertical="center"/>
    </xf>
    <xf borderId="8" fillId="2" fontId="4" numFmtId="0" xfId="0" applyAlignment="1" applyBorder="1" applyFont="1">
      <alignment horizontal="center" vertical="center"/>
    </xf>
    <xf borderId="30" fillId="4" fontId="6" numFmtId="0" xfId="0" applyAlignment="1" applyBorder="1" applyFont="1">
      <alignment horizontal="center" readingOrder="0" vertical="center"/>
    </xf>
    <xf borderId="31" fillId="4" fontId="6" numFmtId="0" xfId="0" applyAlignment="1" applyBorder="1" applyFont="1">
      <alignment horizontal="center" vertical="center"/>
    </xf>
    <xf borderId="32" fillId="4" fontId="6" numFmtId="9" xfId="0" applyAlignment="1" applyBorder="1" applyFont="1" applyNumberFormat="1">
      <alignment horizontal="center" vertical="center"/>
    </xf>
    <xf borderId="35" fillId="0" fontId="2" numFmtId="0" xfId="0" applyBorder="1" applyFont="1"/>
    <xf borderId="15" fillId="2" fontId="6" numFmtId="0" xfId="0" applyAlignment="1" applyBorder="1" applyFont="1">
      <alignment horizontal="center" readingOrder="0" vertical="center"/>
    </xf>
    <xf borderId="36" fillId="0" fontId="2" numFmtId="0" xfId="0" applyBorder="1" applyFont="1"/>
    <xf borderId="37" fillId="6" fontId="1" numFmtId="9" xfId="0" applyAlignment="1" applyBorder="1" applyFill="1" applyFont="1" applyNumberFormat="1">
      <alignment horizontal="center" vertical="center"/>
    </xf>
    <xf borderId="1" fillId="4" fontId="9" numFmtId="0" xfId="0" applyAlignment="1" applyBorder="1" applyFont="1">
      <alignment horizontal="center" vertical="center"/>
    </xf>
    <xf borderId="38" fillId="0" fontId="3" numFmtId="0" xfId="0" applyAlignment="1" applyBorder="1" applyFont="1">
      <alignment horizontal="center" vertical="center"/>
    </xf>
    <xf borderId="39" fillId="0" fontId="2" numFmtId="0" xfId="0" applyBorder="1" applyFont="1"/>
    <xf borderId="40" fillId="0" fontId="2" numFmtId="0" xfId="0" applyBorder="1" applyFont="1"/>
    <xf borderId="1" fillId="2" fontId="10" numFmtId="0" xfId="0" applyAlignment="1" applyBorder="1" applyFont="1">
      <alignment horizontal="center" vertical="center"/>
    </xf>
    <xf borderId="41" fillId="0" fontId="2" numFmtId="0" xfId="0" applyBorder="1" applyFont="1"/>
    <xf borderId="42" fillId="7" fontId="11" numFmtId="0" xfId="0" applyAlignment="1" applyBorder="1" applyFill="1" applyFont="1">
      <alignment horizontal="center" readingOrder="0" shrinkToFit="0" vertical="center" wrapText="1"/>
    </xf>
    <xf borderId="43" fillId="8" fontId="5" numFmtId="0" xfId="0" applyAlignment="1" applyBorder="1" applyFill="1" applyFont="1">
      <alignment horizontal="center" vertical="center"/>
    </xf>
    <xf borderId="44" fillId="0" fontId="3" numFmtId="0" xfId="0" applyAlignment="1" applyBorder="1" applyFont="1">
      <alignment horizontal="center" vertical="center"/>
    </xf>
    <xf borderId="45" fillId="0" fontId="2" numFmtId="0" xfId="0" applyBorder="1" applyFont="1"/>
    <xf borderId="46" fillId="0" fontId="2" numFmtId="0" xfId="0" applyBorder="1" applyFont="1"/>
    <xf borderId="47" fillId="9" fontId="5" numFmtId="0" xfId="0" applyAlignment="1" applyBorder="1" applyFill="1" applyFont="1">
      <alignment horizontal="center" vertical="center"/>
    </xf>
    <xf borderId="26" fillId="0" fontId="3" numFmtId="0" xfId="0" applyAlignment="1" applyBorder="1" applyFont="1">
      <alignment vertical="center"/>
    </xf>
    <xf borderId="7" fillId="8" fontId="5" numFmtId="0" xfId="0" applyAlignment="1" applyBorder="1" applyFont="1">
      <alignment horizontal="center" vertical="center"/>
    </xf>
    <xf borderId="8" fillId="9" fontId="5" numFmtId="0" xfId="0" applyAlignment="1" applyBorder="1" applyFont="1">
      <alignment horizontal="center" vertical="center"/>
    </xf>
    <xf borderId="32" fillId="0" fontId="3" numFmtId="0" xfId="0" applyAlignment="1" applyBorder="1" applyFont="1">
      <alignment vertical="center"/>
    </xf>
    <xf borderId="11" fillId="8" fontId="5" numFmtId="0" xfId="0" applyAlignment="1" applyBorder="1" applyFont="1">
      <alignment horizontal="center" vertical="center"/>
    </xf>
    <xf borderId="12" fillId="9" fontId="5" numFmtId="0" xfId="0" applyAlignment="1" applyBorder="1" applyFont="1">
      <alignment horizontal="center" vertical="center"/>
    </xf>
    <xf borderId="48" fillId="0" fontId="3" numFmtId="0" xfId="0" applyAlignment="1" applyBorder="1" applyFont="1">
      <alignment vertical="center"/>
    </xf>
    <xf borderId="1" fillId="2" fontId="12" numFmtId="0" xfId="0" applyAlignment="1" applyBorder="1" applyFont="1">
      <alignment readingOrder="0" vertical="center"/>
    </xf>
    <xf borderId="38" fillId="0" fontId="3" numFmtId="0" xfId="0" applyAlignment="1" applyBorder="1" applyFont="1">
      <alignment horizontal="right" shrinkToFit="0" vertical="center" wrapText="1"/>
    </xf>
    <xf borderId="49" fillId="0" fontId="2" numFmtId="0" xfId="0" applyBorder="1" applyFont="1"/>
    <xf borderId="50" fillId="0" fontId="2" numFmtId="0" xfId="0" applyBorder="1" applyFont="1"/>
    <xf borderId="51" fillId="0" fontId="2" numFmtId="0" xfId="0" applyBorder="1" applyFont="1"/>
    <xf borderId="18" fillId="0" fontId="5" numFmtId="0" xfId="0" applyAlignment="1" applyBorder="1" applyFont="1">
      <alignment readingOrder="0" vertical="center"/>
    </xf>
    <xf borderId="19" fillId="0" fontId="6" numFmtId="14" xfId="0" applyAlignment="1" applyBorder="1" applyFont="1" applyNumberFormat="1">
      <alignment vertical="center"/>
    </xf>
    <xf borderId="19" fillId="0" fontId="5" numFmtId="0" xfId="0" applyAlignment="1" applyBorder="1" applyFont="1">
      <alignment readingOrder="0" vertical="center"/>
    </xf>
    <xf borderId="20" fillId="0" fontId="6" numFmtId="0" xfId="0" applyAlignment="1" applyBorder="1" applyFont="1">
      <alignment vertical="center"/>
    </xf>
    <xf borderId="52" fillId="0" fontId="3" numFmtId="0" xfId="0" applyAlignment="1" applyBorder="1" applyFont="1">
      <alignment horizontal="right" shrinkToFit="0" vertical="center" wrapText="1"/>
    </xf>
    <xf borderId="53" fillId="0" fontId="2" numFmtId="0" xfId="0" applyBorder="1" applyFont="1"/>
    <xf borderId="19" fillId="0" fontId="3" numFmtId="0" xfId="0" applyAlignment="1" applyBorder="1" applyFont="1">
      <alignment vertical="center"/>
    </xf>
    <xf borderId="20" fillId="0" fontId="3" numFmtId="0" xfId="0" applyAlignment="1" applyBorder="1" applyFont="1">
      <alignment vertical="center"/>
    </xf>
    <xf borderId="1" fillId="2" fontId="5" numFmtId="0" xfId="0" applyAlignment="1" applyBorder="1" applyFont="1">
      <alignment horizontal="center" readingOrder="0" vertical="center"/>
    </xf>
    <xf borderId="54" fillId="2" fontId="5" numFmtId="0" xfId="0" applyAlignment="1" applyBorder="1" applyFont="1">
      <alignment horizontal="center" vertical="center"/>
    </xf>
    <xf borderId="55" fillId="2" fontId="5" numFmtId="0" xfId="0" applyAlignment="1" applyBorder="1" applyFont="1">
      <alignment horizontal="center" readingOrder="0" vertical="center"/>
    </xf>
    <xf borderId="43" fillId="10" fontId="5" numFmtId="0" xfId="0" applyAlignment="1" applyBorder="1" applyFill="1" applyFont="1">
      <alignment horizontal="center" readingOrder="0" vertical="center"/>
    </xf>
    <xf borderId="56" fillId="10" fontId="5" numFmtId="0" xfId="0" applyAlignment="1" applyBorder="1" applyFont="1">
      <alignment horizontal="center" readingOrder="0" vertical="center"/>
    </xf>
    <xf borderId="57" fillId="10" fontId="5" numFmtId="0" xfId="0" applyAlignment="1" applyBorder="1" applyFont="1">
      <alignment horizontal="center" vertical="center"/>
    </xf>
    <xf borderId="58" fillId="0" fontId="2" numFmtId="0" xfId="0" applyBorder="1" applyFont="1"/>
    <xf borderId="59" fillId="10" fontId="5" numFmtId="0" xfId="0" applyAlignment="1" applyBorder="1" applyFont="1">
      <alignment vertical="center"/>
    </xf>
    <xf borderId="60" fillId="10" fontId="5" numFmtId="0" xfId="0" applyAlignment="1" applyBorder="1" applyFont="1">
      <alignment horizontal="center" readingOrder="0" vertical="center"/>
    </xf>
    <xf borderId="61" fillId="0" fontId="5" numFmtId="0" xfId="0" applyAlignment="1" applyBorder="1" applyFont="1">
      <alignment horizontal="center" readingOrder="0" vertical="center"/>
    </xf>
    <xf borderId="61" fillId="11" fontId="5" numFmtId="9" xfId="0" applyAlignment="1" applyBorder="1" applyFill="1" applyFont="1" applyNumberFormat="1">
      <alignment horizontal="center" vertical="center"/>
    </xf>
    <xf borderId="28" fillId="0" fontId="5" numFmtId="0" xfId="0" applyAlignment="1" applyBorder="1" applyFont="1">
      <alignment horizontal="center" readingOrder="2" vertical="center"/>
    </xf>
    <xf borderId="62" fillId="0" fontId="5" numFmtId="0" xfId="0" applyAlignment="1" applyBorder="1" applyFont="1">
      <alignment horizontal="center" readingOrder="2" vertical="center"/>
    </xf>
    <xf borderId="28" fillId="0" fontId="5" numFmtId="0" xfId="0" applyAlignment="1" applyBorder="1" applyFont="1">
      <alignment horizontal="center" vertical="center"/>
    </xf>
    <xf borderId="11" fillId="0" fontId="5" numFmtId="0" xfId="0" applyAlignment="1" applyBorder="1" applyFont="1">
      <alignment horizontal="center" vertical="center"/>
    </xf>
    <xf borderId="63" fillId="0" fontId="5" numFmtId="0" xfId="0" applyAlignment="1" applyBorder="1" applyFont="1">
      <alignment horizontal="center" readingOrder="0" vertical="center"/>
    </xf>
    <xf borderId="64" fillId="0" fontId="5" numFmtId="0" xfId="0" applyAlignment="1" applyBorder="1" applyFont="1">
      <alignment horizontal="center" vertical="center"/>
    </xf>
    <xf borderId="1" fillId="0" fontId="4" numFmtId="14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horizontal="right"/>
    </xf>
    <xf borderId="2" fillId="0" fontId="5" numFmtId="0" xfId="0" applyAlignment="1" applyBorder="1" applyFont="1">
      <alignment horizontal="left" vertical="center"/>
    </xf>
    <xf borderId="62" fillId="0" fontId="5" numFmtId="0" xfId="0" applyAlignment="1" applyBorder="1" applyFont="1">
      <alignment horizontal="center" readingOrder="0" vertical="center"/>
    </xf>
    <xf borderId="65" fillId="0" fontId="5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FABF8F"/>
          <bgColor rgb="FFFABF8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1666875</xdr:colOff>
      <xdr:row>11</xdr:row>
      <xdr:rowOff>314325</xdr:rowOff>
    </xdr:from>
    <xdr:ext cx="885825" cy="714375"/>
    <xdr:sp macro="" textlink="$E$17">
      <xdr:nvSpPr>
        <xdr:cNvPr id="4" name="TextBox 3">
          <a:extLst>
            <a:ext uri="{FF2B5EF4-FFF2-40B4-BE49-F238E27FC236}"/>
          </a:extLst>
        </xdr:cNvPr>
        <xdr:cNvSpPr txBox="1"/>
      </xdr:nvSpPr>
      <xdr:spPr>
        <a:xfrm>
          <a:off x="11238957075" y="4236246"/>
          <a:ext cx="895349" cy="709611"/>
        </a:xfrm>
        <a:prstGeom prst="rect">
          <a:avLst/>
        </a:prstGeom>
        <a:noFill/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rtlCol="0" horzOverflow="clip" wrap="square" vertOverflow="clip"/>
        <a:lstStyle/>
        <a:p>
          <a:pPr lvl="0" rtl="1" algn="r"/>
          <a:fld id="{512DE5EE-56D8-40AE-81F9-B82AF8525C1D}" type="TxLink">
            <a:rPr b="1" i="0" lang="en-US" sz="2400" u="none" strike="noStrike">
              <a:solidFill>
                <a:schemeClr val="accent6">
                  <a:lumMod val="50000"/>
                </a:schemeClr>
              </a:solidFill>
              <a:latin typeface="Bahnschrift SemiLight" panose="020B0502040204020203" pitchFamily="34" charset="0"/>
              <a:cs typeface="Calibri"/>
            </a:rPr>
            <a:pPr lvl="0" rtl="1" algn="r"/>
            <a:t>91%</a:t>
          </a:fld>
          <a:endParaRPr lang="x-none" sz="2400">
            <a:solidFill>
              <a:schemeClr val="accent6">
                <a:lumMod val="50000"/>
              </a:schemeClr>
            </a:solidFill>
            <a:latin typeface="Bahnschrift SemiLight" panose="020B0502040204020203" pitchFamily="34" charset="0"/>
          </a:endParaRPr>
        </a:p>
      </xdr:txBody>
    </xdr:sp>
    <xdr:clientData fLocksWithSheet="0"/>
  </xdr:oneCellAnchor>
  <xdr:oneCellAnchor>
    <xdr:from>
      <xdr:col>5</xdr:col>
      <xdr:colOff>1733550</xdr:colOff>
      <xdr:row>24</xdr:row>
      <xdr:rowOff>219075</xdr:rowOff>
    </xdr:from>
    <xdr:ext cx="895350" cy="542925"/>
    <xdr:sp macro="" textlink="$E$31">
      <xdr:nvSpPr>
        <xdr:cNvPr id="5" name="TextBox 4">
          <a:extLst>
            <a:ext uri="{FF2B5EF4-FFF2-40B4-BE49-F238E27FC236}"/>
          </a:extLst>
        </xdr:cNvPr>
        <xdr:cNvSpPr txBox="1"/>
      </xdr:nvSpPr>
      <xdr:spPr>
        <a:xfrm>
          <a:off x="11238883257" y="9332120"/>
          <a:ext cx="897731" cy="545305"/>
        </a:xfrm>
        <a:prstGeom prst="rect">
          <a:avLst/>
        </a:prstGeom>
        <a:noFill/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rtlCol="0" horzOverflow="clip" wrap="square" vertOverflow="clip"/>
        <a:lstStyle/>
        <a:p>
          <a:pPr lvl="0" rtl="1" algn="r"/>
          <a:fld id="{8B5A16C5-9216-446B-8891-9246ED7F222B}" type="TxLink">
            <a:rPr b="1" i="0" lang="en-US" sz="2400" u="none" strike="noStrike">
              <a:solidFill>
                <a:schemeClr val="accent2">
                  <a:lumMod val="75000"/>
                </a:schemeClr>
              </a:solidFill>
              <a:latin typeface="Bahnschrift SemiLight" panose="020B0502040204020203" pitchFamily="34" charset="0"/>
              <a:cs typeface="Calibri"/>
            </a:rPr>
            <a:pPr lvl="0" rtl="1" algn="r"/>
            <a:t>74%</a:t>
          </a:fld>
          <a:endParaRPr b="1" lang="x-none" sz="2400">
            <a:solidFill>
              <a:schemeClr val="accent2">
                <a:lumMod val="75000"/>
              </a:schemeClr>
            </a:solidFill>
            <a:latin typeface="Bahnschrift SemiLight" panose="020B0502040204020203" pitchFamily="34" charset="0"/>
          </a:endParaRPr>
        </a:p>
      </xdr:txBody>
    </xdr:sp>
    <xdr:clientData fLocksWithSheet="0"/>
  </xdr:oneCellAnchor>
  <xdr:oneCellAnchor>
    <xdr:from>
      <xdr:col>5</xdr:col>
      <xdr:colOff>1143000</xdr:colOff>
      <xdr:row>7</xdr:row>
      <xdr:rowOff>95250</xdr:rowOff>
    </xdr:from>
    <xdr:ext cx="2114550" cy="295275"/>
    <xdr:sp macro="" textlink="$A$17">
      <xdr:nvSpPr>
        <xdr:cNvPr id="6" name="TextBox 5">
          <a:extLst>
            <a:ext uri="{FF2B5EF4-FFF2-40B4-BE49-F238E27FC236}"/>
          </a:extLst>
        </xdr:cNvPr>
        <xdr:cNvSpPr txBox="1"/>
      </xdr:nvSpPr>
      <xdr:spPr>
        <a:xfrm>
          <a:off x="11238256988" y="2345529"/>
          <a:ext cx="2119311" cy="323851"/>
        </a:xfrm>
        <a:prstGeom prst="rect">
          <a:avLst/>
        </a:prstGeom>
        <a:noFill/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rtlCol="0" horzOverflow="clip" wrap="square" vertOverflow="clip"/>
        <a:lstStyle/>
        <a:p>
          <a:pPr lvl="0" rtl="1" algn="ctr"/>
          <a:fld id="{7537F8AC-A1CB-4265-A6AB-B59211AB8CE0}" type="TxLink">
            <a:rPr b="1" i="0" lang="ar-EG" sz="160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lvl="0" rtl="1" algn="ctr"/>
            <a:t>اجمالي التقييم السلوكي %</a:t>
          </a:fld>
          <a:endParaRPr b="1" lang="x-none" sz="1600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  <xdr:oneCellAnchor>
    <xdr:from>
      <xdr:col>5</xdr:col>
      <xdr:colOff>1143000</xdr:colOff>
      <xdr:row>19</xdr:row>
      <xdr:rowOff>180975</xdr:rowOff>
    </xdr:from>
    <xdr:ext cx="2238375" cy="352425"/>
    <xdr:sp macro="" textlink="$A$31">
      <xdr:nvSpPr>
        <xdr:cNvPr id="7" name="TextBox 6">
          <a:extLst>
            <a:ext uri="{FF2B5EF4-FFF2-40B4-BE49-F238E27FC236}"/>
          </a:extLst>
        </xdr:cNvPr>
        <xdr:cNvSpPr txBox="1"/>
      </xdr:nvSpPr>
      <xdr:spPr>
        <a:xfrm>
          <a:off x="11238130150" y="7184231"/>
          <a:ext cx="2246150" cy="352425"/>
        </a:xfrm>
        <a:prstGeom prst="rect">
          <a:avLst/>
        </a:prstGeom>
        <a:noFill/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rtlCol="0" horzOverflow="clip" wrap="square" vertOverflow="clip"/>
        <a:lstStyle/>
        <a:p>
          <a:pPr indent="0" lvl="0" marL="0" rtl="1" algn="ctr"/>
          <a:fld id="{AF8FCF44-7F49-4CBD-975F-D3D1DBC6AF95}" type="TxLink">
            <a:rPr b="1" i="0" lang="ar-EG" sz="160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indent="0" lvl="0" marL="0" rtl="1" algn="ctr"/>
            <a:t>اجمالي التقييم الفني %</a:t>
          </a:fld>
          <a:endParaRPr b="1" i="0" lang="x-none" sz="1600" u="none" strike="noStrike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rightToLeft="1" workbookViewId="0"/>
  </sheetViews>
  <sheetFormatPr customHeight="1" defaultColWidth="14.43" defaultRowHeight="15.0"/>
  <cols>
    <col customWidth="1" min="1" max="1" width="10.86"/>
    <col customWidth="1" min="2" max="2" width="57.71"/>
    <col customWidth="1" min="3" max="4" width="11.0"/>
    <col customWidth="1" min="5" max="5" width="13.29"/>
    <col customWidth="1" min="6" max="7" width="57.71"/>
    <col customWidth="1" min="8" max="11" width="9.0"/>
  </cols>
  <sheetData>
    <row r="1" ht="56.2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</row>
    <row r="2" ht="18.75" customHeight="1">
      <c r="A2" s="5"/>
      <c r="B2" s="6"/>
      <c r="C2" s="6"/>
      <c r="D2" s="6"/>
      <c r="E2" s="7" t="s">
        <v>1</v>
      </c>
      <c r="F2" s="8"/>
      <c r="G2" s="4"/>
      <c r="H2" s="4"/>
      <c r="I2" s="4"/>
      <c r="J2" s="4"/>
      <c r="K2" s="4"/>
    </row>
    <row r="3" ht="18.75" customHeight="1">
      <c r="A3" s="9" t="s">
        <v>2</v>
      </c>
      <c r="B3" s="10"/>
      <c r="C3" s="11"/>
      <c r="D3" s="11"/>
      <c r="E3" s="12" t="s">
        <v>3</v>
      </c>
      <c r="F3" s="13"/>
      <c r="G3" s="4"/>
      <c r="H3" s="4"/>
      <c r="I3" s="4"/>
      <c r="J3" s="4"/>
      <c r="K3" s="4"/>
    </row>
    <row r="4" ht="18.75" customHeight="1">
      <c r="A4" s="14" t="s">
        <v>4</v>
      </c>
      <c r="B4" s="15"/>
      <c r="C4" s="16"/>
      <c r="D4" s="16"/>
      <c r="E4" s="17"/>
      <c r="F4" s="18"/>
      <c r="G4" s="4"/>
      <c r="H4" s="4"/>
      <c r="I4" s="4"/>
      <c r="J4" s="4"/>
      <c r="K4" s="4"/>
    </row>
    <row r="5" ht="19.5" customHeight="1">
      <c r="A5" s="19" t="s">
        <v>5</v>
      </c>
      <c r="B5" s="20"/>
      <c r="C5" s="20"/>
      <c r="D5" s="20"/>
      <c r="E5" s="20"/>
      <c r="F5" s="21"/>
      <c r="G5" s="4"/>
      <c r="H5" s="4"/>
      <c r="I5" s="4"/>
      <c r="J5" s="4"/>
      <c r="K5" s="4"/>
    </row>
    <row r="6" ht="19.5" customHeight="1">
      <c r="A6" s="22" t="s">
        <v>6</v>
      </c>
      <c r="B6" s="23"/>
      <c r="C6" s="23"/>
      <c r="D6" s="23"/>
      <c r="E6" s="24" t="s">
        <v>7</v>
      </c>
      <c r="F6" s="25"/>
      <c r="G6" s="4"/>
      <c r="H6" s="4"/>
      <c r="I6" s="4"/>
      <c r="J6" s="4"/>
      <c r="K6" s="4"/>
    </row>
    <row r="7" ht="25.5" customHeight="1">
      <c r="A7" s="26" t="s">
        <v>8</v>
      </c>
      <c r="B7" s="20"/>
      <c r="C7" s="20"/>
      <c r="D7" s="20"/>
      <c r="E7" s="20"/>
      <c r="F7" s="21"/>
      <c r="G7" s="4"/>
      <c r="H7" s="4"/>
      <c r="I7" s="4"/>
      <c r="J7" s="4"/>
      <c r="K7" s="4"/>
    </row>
    <row r="8" ht="13.5" customHeight="1">
      <c r="A8" s="27" t="s">
        <v>9</v>
      </c>
      <c r="B8" s="28" t="s">
        <v>10</v>
      </c>
      <c r="C8" s="29" t="s">
        <v>11</v>
      </c>
      <c r="D8" s="29" t="s">
        <v>12</v>
      </c>
      <c r="E8" s="30" t="s">
        <v>13</v>
      </c>
      <c r="F8" s="31"/>
      <c r="G8" s="4"/>
      <c r="H8" s="4"/>
      <c r="I8" s="4"/>
      <c r="J8" s="4"/>
      <c r="K8" s="4"/>
    </row>
    <row r="9" ht="33.0" customHeight="1">
      <c r="A9" s="32">
        <v>1.0</v>
      </c>
      <c r="B9" s="33" t="s">
        <v>14</v>
      </c>
      <c r="C9" s="34">
        <v>10.0</v>
      </c>
      <c r="D9" s="34">
        <v>9.0</v>
      </c>
      <c r="E9" s="35" t="str">
        <f t="shared" ref="E9:E16" si="1">D9/C9</f>
        <v>90%</v>
      </c>
      <c r="F9" s="36"/>
      <c r="G9" s="4"/>
      <c r="H9" s="4"/>
      <c r="I9" s="4"/>
      <c r="J9" s="37"/>
      <c r="K9" s="4"/>
    </row>
    <row r="10" ht="13.5" customHeight="1">
      <c r="A10" s="38">
        <v>2.0</v>
      </c>
      <c r="B10" s="39" t="s">
        <v>15</v>
      </c>
      <c r="C10" s="34">
        <v>10.0</v>
      </c>
      <c r="D10" s="34">
        <v>10.0</v>
      </c>
      <c r="E10" s="35" t="str">
        <f t="shared" si="1"/>
        <v>100%</v>
      </c>
      <c r="F10" s="36"/>
      <c r="G10" s="4"/>
      <c r="H10" s="4"/>
      <c r="I10" s="4"/>
      <c r="J10" s="4"/>
      <c r="K10" s="4"/>
    </row>
    <row r="11" ht="37.5" customHeight="1">
      <c r="A11" s="38">
        <v>3.0</v>
      </c>
      <c r="B11" s="40" t="s">
        <v>16</v>
      </c>
      <c r="C11" s="34">
        <v>10.0</v>
      </c>
      <c r="D11" s="41">
        <v>9.0</v>
      </c>
      <c r="E11" s="35" t="str">
        <f t="shared" si="1"/>
        <v>90%</v>
      </c>
      <c r="F11" s="36"/>
      <c r="G11" s="4"/>
      <c r="H11" s="4"/>
      <c r="I11" s="42"/>
      <c r="J11" s="4"/>
      <c r="K11" s="4"/>
    </row>
    <row r="12" ht="41.25" customHeight="1">
      <c r="A12" s="38">
        <v>4.0</v>
      </c>
      <c r="B12" s="40" t="s">
        <v>17</v>
      </c>
      <c r="C12" s="34">
        <v>10.0</v>
      </c>
      <c r="D12" s="41">
        <v>9.0</v>
      </c>
      <c r="E12" s="35" t="str">
        <f t="shared" si="1"/>
        <v>90%</v>
      </c>
      <c r="F12" s="36"/>
      <c r="G12" s="4"/>
      <c r="H12" s="42"/>
      <c r="I12" s="42"/>
      <c r="J12" s="4"/>
      <c r="K12" s="4"/>
    </row>
    <row r="13" ht="31.5" customHeight="1">
      <c r="A13" s="38">
        <v>5.0</v>
      </c>
      <c r="B13" s="39" t="s">
        <v>18</v>
      </c>
      <c r="C13" s="34">
        <v>10.0</v>
      </c>
      <c r="D13" s="34">
        <v>10.0</v>
      </c>
      <c r="E13" s="35" t="str">
        <f t="shared" si="1"/>
        <v>100%</v>
      </c>
      <c r="F13" s="36"/>
      <c r="G13" s="4"/>
      <c r="H13" s="4"/>
      <c r="I13" s="4"/>
      <c r="J13" s="4"/>
      <c r="K13" s="4"/>
    </row>
    <row r="14" ht="33.0" customHeight="1">
      <c r="A14" s="38">
        <v>6.0</v>
      </c>
      <c r="B14" s="43" t="s">
        <v>19</v>
      </c>
      <c r="C14" s="34">
        <v>10.0</v>
      </c>
      <c r="D14" s="44">
        <v>8.0</v>
      </c>
      <c r="E14" s="35" t="str">
        <f t="shared" si="1"/>
        <v>80%</v>
      </c>
      <c r="F14" s="36"/>
      <c r="G14" s="4"/>
      <c r="H14" s="4"/>
      <c r="I14" s="4"/>
      <c r="J14" s="4"/>
      <c r="K14" s="4"/>
    </row>
    <row r="15" ht="34.5" customHeight="1">
      <c r="A15" s="38">
        <v>7.0</v>
      </c>
      <c r="B15" s="45" t="s">
        <v>20</v>
      </c>
      <c r="C15" s="34">
        <v>10.0</v>
      </c>
      <c r="D15" s="46">
        <v>9.0</v>
      </c>
      <c r="E15" s="35" t="str">
        <f t="shared" si="1"/>
        <v>90%</v>
      </c>
      <c r="F15" s="36"/>
      <c r="G15" s="4"/>
      <c r="H15" s="4"/>
      <c r="I15" s="4"/>
      <c r="J15" s="4"/>
      <c r="K15" s="4"/>
    </row>
    <row r="16" ht="41.25" customHeight="1">
      <c r="A16" s="38">
        <v>8.0</v>
      </c>
      <c r="B16" s="45" t="s">
        <v>21</v>
      </c>
      <c r="C16" s="34">
        <v>10.0</v>
      </c>
      <c r="D16" s="46">
        <v>9.0</v>
      </c>
      <c r="E16" s="35" t="str">
        <f t="shared" si="1"/>
        <v>90%</v>
      </c>
      <c r="F16" s="36"/>
      <c r="G16" s="4"/>
      <c r="H16" s="4"/>
      <c r="I16" s="4"/>
      <c r="J16" s="4"/>
      <c r="K16" s="4"/>
    </row>
    <row r="17" ht="27.0" customHeight="1">
      <c r="A17" s="47" t="s">
        <v>22</v>
      </c>
      <c r="B17" s="48"/>
      <c r="C17" s="49"/>
      <c r="D17" s="49"/>
      <c r="E17" s="50" t="str">
        <f>AVERAGE(E9:E16)</f>
        <v>91%</v>
      </c>
      <c r="F17" s="36"/>
      <c r="G17" s="4"/>
      <c r="H17" s="4"/>
      <c r="I17" s="4"/>
      <c r="J17" s="4"/>
      <c r="K17" s="4"/>
    </row>
    <row r="18" ht="6.75" customHeight="1">
      <c r="A18" s="51" t="s">
        <v>23</v>
      </c>
      <c r="B18" s="48"/>
      <c r="C18" s="52"/>
      <c r="D18" s="52"/>
      <c r="E18" s="53" t="str">
        <f>1-E17</f>
        <v>9%</v>
      </c>
      <c r="F18" s="54"/>
      <c r="G18" s="4"/>
      <c r="H18" s="4"/>
      <c r="I18" s="4"/>
      <c r="J18" s="4"/>
      <c r="K18" s="4"/>
    </row>
    <row r="19" ht="27.75" customHeight="1">
      <c r="A19" s="55" t="s">
        <v>24</v>
      </c>
      <c r="B19" s="2"/>
      <c r="C19" s="2"/>
      <c r="D19" s="2"/>
      <c r="E19" s="2"/>
      <c r="F19" s="3"/>
      <c r="G19" s="4"/>
      <c r="H19" s="4"/>
      <c r="I19" s="4"/>
      <c r="J19" s="4"/>
      <c r="K19" s="4"/>
    </row>
    <row r="20" ht="18.75" customHeight="1">
      <c r="A20" s="27" t="s">
        <v>9</v>
      </c>
      <c r="B20" s="28" t="s">
        <v>10</v>
      </c>
      <c r="C20" s="29" t="s">
        <v>11</v>
      </c>
      <c r="D20" s="29" t="s">
        <v>12</v>
      </c>
      <c r="E20" s="30" t="s">
        <v>13</v>
      </c>
      <c r="F20" s="56"/>
      <c r="G20" s="4"/>
      <c r="H20" s="4"/>
      <c r="I20" s="4"/>
      <c r="J20" s="4"/>
      <c r="K20" s="4"/>
    </row>
    <row r="21" ht="42.75" customHeight="1">
      <c r="A21" s="32">
        <v>9.0</v>
      </c>
      <c r="B21" s="57" t="s">
        <v>25</v>
      </c>
      <c r="C21" s="58">
        <v>10.0</v>
      </c>
      <c r="D21" s="59">
        <v>9.0</v>
      </c>
      <c r="E21" s="35" t="str">
        <f t="shared" ref="E21:E30" si="2">D21/C21</f>
        <v>90%</v>
      </c>
      <c r="F21" s="36"/>
      <c r="G21" s="4"/>
      <c r="H21" s="4"/>
      <c r="I21" s="4"/>
      <c r="J21" s="4"/>
      <c r="K21" s="4"/>
    </row>
    <row r="22" ht="35.25" customHeight="1">
      <c r="A22" s="38">
        <v>10.0</v>
      </c>
      <c r="B22" s="39" t="s">
        <v>26</v>
      </c>
      <c r="C22" s="58">
        <v>10.0</v>
      </c>
      <c r="D22" s="59">
        <v>9.0</v>
      </c>
      <c r="E22" s="35" t="str">
        <f t="shared" si="2"/>
        <v>90%</v>
      </c>
      <c r="F22" s="36"/>
      <c r="G22" s="4"/>
      <c r="H22" s="4"/>
      <c r="I22" s="4"/>
      <c r="J22" s="4"/>
      <c r="K22" s="4"/>
    </row>
    <row r="23" ht="33.75" customHeight="1">
      <c r="A23" s="38">
        <v>11.0</v>
      </c>
      <c r="B23" s="40" t="s">
        <v>27</v>
      </c>
      <c r="C23" s="58">
        <v>10.0</v>
      </c>
      <c r="D23" s="60">
        <v>1.0</v>
      </c>
      <c r="E23" s="35" t="str">
        <f t="shared" si="2"/>
        <v>10%</v>
      </c>
      <c r="F23" s="36"/>
      <c r="G23" s="4"/>
      <c r="H23" s="4"/>
      <c r="I23" s="4"/>
      <c r="J23" s="4"/>
      <c r="K23" s="4"/>
    </row>
    <row r="24" ht="35.25" customHeight="1">
      <c r="A24" s="38">
        <v>12.0</v>
      </c>
      <c r="B24" s="40" t="s">
        <v>28</v>
      </c>
      <c r="C24" s="58">
        <v>10.0</v>
      </c>
      <c r="D24" s="60">
        <v>1.0</v>
      </c>
      <c r="E24" s="35" t="str">
        <f t="shared" si="2"/>
        <v>10%</v>
      </c>
      <c r="F24" s="36"/>
      <c r="G24" s="4"/>
      <c r="H24" s="4"/>
      <c r="I24" s="4"/>
      <c r="J24" s="4"/>
      <c r="K24" s="4"/>
    </row>
    <row r="25" ht="35.25" customHeight="1">
      <c r="A25" s="38">
        <v>13.0</v>
      </c>
      <c r="B25" s="39" t="s">
        <v>29</v>
      </c>
      <c r="C25" s="61">
        <v>10.0</v>
      </c>
      <c r="D25" s="59">
        <v>9.0</v>
      </c>
      <c r="E25" s="35" t="str">
        <f t="shared" si="2"/>
        <v>90%</v>
      </c>
      <c r="F25" s="36"/>
      <c r="G25" s="4"/>
      <c r="H25" s="4"/>
      <c r="I25" s="4"/>
      <c r="J25" s="4"/>
      <c r="K25" s="4"/>
    </row>
    <row r="26" ht="42.0" customHeight="1">
      <c r="A26" s="38">
        <v>14.0</v>
      </c>
      <c r="B26" s="39" t="s">
        <v>30</v>
      </c>
      <c r="C26" s="58">
        <v>10.0</v>
      </c>
      <c r="D26" s="59">
        <v>9.0</v>
      </c>
      <c r="E26" s="35" t="str">
        <f t="shared" si="2"/>
        <v>90%</v>
      </c>
      <c r="F26" s="36"/>
      <c r="G26" s="4"/>
      <c r="H26" s="4"/>
      <c r="I26" s="4"/>
      <c r="J26" s="4"/>
      <c r="K26" s="4"/>
    </row>
    <row r="27" ht="36.75" customHeight="1">
      <c r="A27" s="38">
        <v>15.0</v>
      </c>
      <c r="B27" s="39" t="s">
        <v>31</v>
      </c>
      <c r="C27" s="58">
        <v>10.0</v>
      </c>
      <c r="D27" s="59">
        <v>9.0</v>
      </c>
      <c r="E27" s="35" t="str">
        <f t="shared" si="2"/>
        <v>90%</v>
      </c>
      <c r="F27" s="36"/>
      <c r="G27" s="4"/>
      <c r="H27" s="4"/>
      <c r="I27" s="4"/>
      <c r="J27" s="4"/>
      <c r="K27" s="4"/>
    </row>
    <row r="28" ht="35.25" customHeight="1">
      <c r="A28" s="38">
        <v>16.0</v>
      </c>
      <c r="B28" s="39" t="s">
        <v>32</v>
      </c>
      <c r="C28" s="61">
        <v>10.0</v>
      </c>
      <c r="D28" s="62">
        <v>9.0</v>
      </c>
      <c r="E28" s="35" t="str">
        <f t="shared" si="2"/>
        <v>90%</v>
      </c>
      <c r="F28" s="36"/>
      <c r="G28" s="4"/>
      <c r="H28" s="4"/>
      <c r="I28" s="4"/>
      <c r="J28" s="4"/>
      <c r="K28" s="4"/>
    </row>
    <row r="29" ht="33.75" customHeight="1">
      <c r="A29" s="38">
        <v>17.0</v>
      </c>
      <c r="B29" s="63" t="s">
        <v>33</v>
      </c>
      <c r="C29" s="61">
        <v>10.0</v>
      </c>
      <c r="D29" s="64">
        <v>9.0</v>
      </c>
      <c r="E29" s="35" t="str">
        <f t="shared" si="2"/>
        <v>90%</v>
      </c>
      <c r="F29" s="36"/>
      <c r="G29" s="4"/>
      <c r="H29" s="4"/>
      <c r="I29" s="4"/>
      <c r="J29" s="4"/>
      <c r="K29" s="4"/>
    </row>
    <row r="30" ht="31.5" customHeight="1">
      <c r="A30" s="38">
        <v>18.0</v>
      </c>
      <c r="B30" s="45" t="s">
        <v>34</v>
      </c>
      <c r="C30" s="61">
        <v>10.0</v>
      </c>
      <c r="D30" s="62">
        <v>9.0</v>
      </c>
      <c r="E30" s="35" t="str">
        <f t="shared" si="2"/>
        <v>90%</v>
      </c>
      <c r="F30" s="36"/>
      <c r="G30" s="4"/>
      <c r="H30" s="4"/>
      <c r="I30" s="4"/>
      <c r="J30" s="4"/>
      <c r="K30" s="4"/>
    </row>
    <row r="31" ht="27.0" customHeight="1">
      <c r="A31" s="65" t="s">
        <v>35</v>
      </c>
      <c r="B31" s="48"/>
      <c r="C31" s="66"/>
      <c r="D31" s="66"/>
      <c r="E31" s="67" t="str">
        <f>AVERAGE(E21:E30)</f>
        <v>74%</v>
      </c>
      <c r="F31" s="68"/>
      <c r="G31" s="4"/>
      <c r="H31" s="4"/>
      <c r="I31" s="4"/>
      <c r="J31" s="4"/>
      <c r="K31" s="4"/>
    </row>
    <row r="32" ht="6.75" customHeight="1">
      <c r="A32" s="51" t="s">
        <v>23</v>
      </c>
      <c r="B32" s="48"/>
      <c r="C32" s="52"/>
      <c r="D32" s="52"/>
      <c r="E32" s="53" t="str">
        <f>1-E31</f>
        <v>26%</v>
      </c>
      <c r="F32" s="54"/>
      <c r="G32" s="4"/>
      <c r="H32" s="4"/>
      <c r="I32" s="4"/>
      <c r="J32" s="4"/>
      <c r="K32" s="4"/>
    </row>
    <row r="33" ht="27.0" customHeight="1">
      <c r="A33" s="69" t="s">
        <v>36</v>
      </c>
      <c r="B33" s="20"/>
      <c r="C33" s="20"/>
      <c r="D33" s="20"/>
      <c r="E33" s="70"/>
      <c r="F33" s="71" t="str">
        <f>AVERAGE(E9:E16,E21:E30)</f>
        <v>82%</v>
      </c>
      <c r="G33" s="4"/>
      <c r="H33" s="4"/>
      <c r="I33" s="4"/>
      <c r="J33" s="4"/>
      <c r="K33" s="4"/>
    </row>
    <row r="34" ht="24.75" customHeight="1">
      <c r="A34" s="72" t="str">
        <f>IF(F33&gt;=89%," Excellentممتاز",IF(F33&gt;=78%,"V.goodجيد جدا",IF(F33&lt;=66%,"ضعيفpoor",IF(F33&gt;66%,"goodجيد",0))))</f>
        <v>V.goodجيد جدا</v>
      </c>
      <c r="B34" s="2"/>
      <c r="C34" s="2"/>
      <c r="D34" s="2"/>
      <c r="E34" s="2"/>
      <c r="F34" s="3"/>
      <c r="G34" s="4"/>
      <c r="H34" s="4" t="s">
        <v>37</v>
      </c>
      <c r="I34" s="4"/>
      <c r="J34" s="4"/>
      <c r="K34" s="4"/>
    </row>
    <row r="35" ht="13.5" customHeight="1">
      <c r="A35" s="73"/>
      <c r="B35" s="74"/>
      <c r="C35" s="74"/>
      <c r="D35" s="74"/>
      <c r="E35" s="74"/>
      <c r="F35" s="75"/>
      <c r="G35" s="4"/>
      <c r="H35" s="4"/>
      <c r="I35" s="4"/>
      <c r="J35" s="4"/>
      <c r="K35" s="4"/>
    </row>
    <row r="36" ht="42.0" customHeight="1">
      <c r="A36" s="76" t="s">
        <v>38</v>
      </c>
      <c r="B36" s="2"/>
      <c r="C36" s="2"/>
      <c r="D36" s="77"/>
      <c r="E36" s="78" t="s">
        <v>39</v>
      </c>
      <c r="F36" s="3"/>
      <c r="G36" s="4"/>
      <c r="H36" s="4"/>
      <c r="I36" s="4"/>
      <c r="J36" s="4"/>
      <c r="K36" s="4"/>
    </row>
    <row r="37" ht="22.5" customHeight="1">
      <c r="A37" s="79">
        <v>1.0</v>
      </c>
      <c r="B37" s="80"/>
      <c r="C37" s="81"/>
      <c r="D37" s="82"/>
      <c r="E37" s="83">
        <v>1.0</v>
      </c>
      <c r="F37" s="84"/>
      <c r="G37" s="4"/>
      <c r="H37" s="4"/>
      <c r="I37" s="4"/>
      <c r="J37" s="4"/>
      <c r="K37" s="4"/>
    </row>
    <row r="38" ht="22.5" customHeight="1">
      <c r="A38" s="85">
        <v>2.0</v>
      </c>
      <c r="B38" s="80"/>
      <c r="C38" s="81"/>
      <c r="D38" s="82"/>
      <c r="E38" s="86">
        <v>2.0</v>
      </c>
      <c r="F38" s="87"/>
      <c r="G38" s="4"/>
      <c r="H38" s="4"/>
      <c r="I38" s="4"/>
      <c r="J38" s="4"/>
      <c r="K38" s="4"/>
    </row>
    <row r="39" ht="22.5" customHeight="1">
      <c r="A39" s="88">
        <v>3.0</v>
      </c>
      <c r="B39" s="80"/>
      <c r="C39" s="81"/>
      <c r="D39" s="82"/>
      <c r="E39" s="89">
        <v>3.0</v>
      </c>
      <c r="F39" s="90"/>
      <c r="G39" s="4"/>
      <c r="H39" s="4"/>
      <c r="I39" s="4"/>
      <c r="J39" s="4"/>
      <c r="K39" s="4"/>
    </row>
    <row r="40" ht="28.5" customHeight="1">
      <c r="A40" s="91" t="s">
        <v>40</v>
      </c>
      <c r="B40" s="2"/>
      <c r="C40" s="2"/>
      <c r="D40" s="2"/>
      <c r="E40" s="2"/>
      <c r="F40" s="3"/>
      <c r="G40" s="4"/>
      <c r="H40" s="4"/>
      <c r="I40" s="4"/>
      <c r="J40" s="4"/>
      <c r="K40" s="4"/>
    </row>
    <row r="41" ht="37.5" customHeight="1">
      <c r="A41" s="92" t="s">
        <v>41</v>
      </c>
      <c r="B41" s="74"/>
      <c r="C41" s="74"/>
      <c r="D41" s="74"/>
      <c r="E41" s="74"/>
      <c r="F41" s="75"/>
      <c r="G41" s="4"/>
      <c r="H41" s="4"/>
      <c r="I41" s="4"/>
      <c r="J41" s="4"/>
      <c r="K41" s="4"/>
    </row>
    <row r="42" ht="13.5" customHeight="1">
      <c r="A42" s="93"/>
      <c r="B42" s="94"/>
      <c r="C42" s="94"/>
      <c r="D42" s="94"/>
      <c r="E42" s="94"/>
      <c r="F42" s="95"/>
      <c r="G42" s="4"/>
      <c r="H42" s="4"/>
      <c r="I42" s="4"/>
      <c r="J42" s="4"/>
      <c r="K42" s="4"/>
    </row>
    <row r="43" ht="29.25" customHeight="1">
      <c r="A43" s="96" t="s">
        <v>42</v>
      </c>
      <c r="B43" s="97" t="str">
        <f>TODAY()</f>
        <v>1/19/2026</v>
      </c>
      <c r="C43" s="97"/>
      <c r="D43" s="97"/>
      <c r="E43" s="98" t="s">
        <v>43</v>
      </c>
      <c r="F43" s="99"/>
      <c r="G43" s="4"/>
      <c r="H43" s="4"/>
      <c r="I43" s="4"/>
      <c r="J43" s="4"/>
      <c r="K43" s="4"/>
    </row>
    <row r="44" ht="28.5" customHeight="1">
      <c r="A44" s="91" t="s">
        <v>44</v>
      </c>
      <c r="B44" s="2"/>
      <c r="C44" s="2"/>
      <c r="D44" s="2"/>
      <c r="E44" s="2"/>
      <c r="F44" s="3"/>
      <c r="G44" s="4"/>
      <c r="H44" s="4"/>
      <c r="I44" s="4"/>
      <c r="J44" s="4"/>
      <c r="K44" s="4"/>
    </row>
    <row r="45" ht="52.5" customHeight="1">
      <c r="A45" s="100" t="s">
        <v>45</v>
      </c>
      <c r="F45" s="101"/>
      <c r="G45" s="4"/>
      <c r="H45" s="4"/>
      <c r="I45" s="4"/>
      <c r="J45" s="4"/>
      <c r="K45" s="4"/>
    </row>
    <row r="46" ht="30.0" customHeight="1">
      <c r="A46" s="96" t="s">
        <v>42</v>
      </c>
      <c r="B46" s="102"/>
      <c r="C46" s="102"/>
      <c r="D46" s="102"/>
      <c r="E46" s="98" t="s">
        <v>43</v>
      </c>
      <c r="F46" s="103"/>
      <c r="G46" s="4"/>
      <c r="H46" s="4"/>
      <c r="I46" s="4"/>
      <c r="J46" s="4"/>
      <c r="K46" s="4"/>
    </row>
    <row r="47" ht="13.5" customHeight="1">
      <c r="A47" s="104" t="s">
        <v>46</v>
      </c>
      <c r="B47" s="3"/>
      <c r="C47" s="105"/>
      <c r="D47" s="105"/>
      <c r="E47" s="106" t="s">
        <v>47</v>
      </c>
      <c r="F47" s="21"/>
      <c r="G47" s="4"/>
      <c r="H47" s="4"/>
      <c r="I47" s="4"/>
      <c r="J47" s="4"/>
      <c r="K47" s="4"/>
    </row>
    <row r="48" ht="13.5" customHeight="1">
      <c r="A48" s="107" t="s">
        <v>48</v>
      </c>
      <c r="B48" s="108" t="s">
        <v>49</v>
      </c>
      <c r="C48" s="109"/>
      <c r="D48" s="110"/>
      <c r="E48" s="111"/>
      <c r="F48" s="112" t="s">
        <v>50</v>
      </c>
      <c r="G48" s="4"/>
      <c r="H48" s="4"/>
      <c r="I48" s="4"/>
      <c r="J48" s="4"/>
      <c r="K48" s="4"/>
    </row>
    <row r="49" ht="13.5" customHeight="1">
      <c r="A49" s="9">
        <v>4.0</v>
      </c>
      <c r="B49" s="113" t="s">
        <v>51</v>
      </c>
      <c r="C49" s="114" t="str">
        <f>IF($F$33&gt;=0.9,$F$33,0)</f>
        <v>0%</v>
      </c>
      <c r="D49" s="48"/>
      <c r="E49" s="115" t="s">
        <v>52</v>
      </c>
      <c r="F49" s="116" t="s">
        <v>53</v>
      </c>
      <c r="G49" s="4"/>
      <c r="H49" s="4"/>
      <c r="I49" s="4"/>
      <c r="J49" s="4"/>
      <c r="K49" s="4"/>
    </row>
    <row r="50" ht="13.5" customHeight="1">
      <c r="A50" s="9">
        <v>3.0</v>
      </c>
      <c r="B50" s="113" t="s">
        <v>54</v>
      </c>
      <c r="C50" s="114" t="str">
        <f>IF(C49&gt;0,0,IF(AND($F$33&gt;0.77,$F$33&lt;=0.89),$F$33,0))</f>
        <v>82%</v>
      </c>
      <c r="D50" s="48"/>
      <c r="E50" s="117" t="s">
        <v>55</v>
      </c>
      <c r="F50" s="116" t="s">
        <v>56</v>
      </c>
      <c r="G50" s="4"/>
      <c r="H50" s="4"/>
      <c r="I50" s="4"/>
      <c r="J50" s="4"/>
      <c r="K50" s="4"/>
    </row>
    <row r="51" ht="13.5" customHeight="1">
      <c r="A51" s="9">
        <v>2.0</v>
      </c>
      <c r="B51" s="113" t="s">
        <v>57</v>
      </c>
      <c r="C51" s="114" t="str">
        <f>IF(C50&gt;0,0,IF(AND($F$33&gt;0.65,$F$33&lt;=0.77),$F$33,0))</f>
        <v>0%</v>
      </c>
      <c r="D51" s="48"/>
      <c r="E51" s="117" t="s">
        <v>58</v>
      </c>
      <c r="F51" s="116" t="s">
        <v>59</v>
      </c>
      <c r="G51" s="4"/>
      <c r="H51" s="4"/>
      <c r="I51" s="4"/>
      <c r="J51" s="4"/>
      <c r="K51" s="4"/>
    </row>
    <row r="52" ht="13.5" customHeight="1">
      <c r="A52" s="118">
        <v>1.0</v>
      </c>
      <c r="B52" s="119" t="s">
        <v>60</v>
      </c>
      <c r="C52" s="114" t="str">
        <f>IF(C51&gt;0,0,IF(AND($F$33&gt;0.49,$F$33&lt;=0.65),$F$33,0))</f>
        <v>0%</v>
      </c>
      <c r="D52" s="48"/>
      <c r="E52" s="120" t="s">
        <v>61</v>
      </c>
      <c r="F52" s="116" t="s">
        <v>62</v>
      </c>
      <c r="G52" s="4"/>
      <c r="H52" s="4"/>
      <c r="I52" s="4"/>
      <c r="J52" s="4"/>
      <c r="K52" s="4"/>
    </row>
    <row r="53" ht="28.5" customHeight="1">
      <c r="A53" s="91" t="s">
        <v>63</v>
      </c>
      <c r="B53" s="2"/>
      <c r="C53" s="2"/>
      <c r="D53" s="2"/>
      <c r="E53" s="2"/>
      <c r="F53" s="3"/>
      <c r="G53" s="4"/>
      <c r="H53" s="4"/>
      <c r="I53" s="4"/>
      <c r="J53" s="4"/>
      <c r="K53" s="4"/>
    </row>
    <row r="54" ht="52.5" customHeight="1">
      <c r="A54" s="100" t="s">
        <v>64</v>
      </c>
      <c r="F54" s="101"/>
      <c r="G54" s="4"/>
      <c r="H54" s="4"/>
      <c r="I54" s="4"/>
      <c r="J54" s="4"/>
      <c r="K54" s="4"/>
    </row>
    <row r="55" ht="25.5" customHeight="1">
      <c r="A55" s="121" t="str">
        <f>TODAY()</f>
        <v>1/19/2026</v>
      </c>
      <c r="B55" s="2"/>
      <c r="C55" s="122"/>
      <c r="D55" s="122"/>
      <c r="E55" s="123" t="s">
        <v>65</v>
      </c>
      <c r="F55" s="3"/>
      <c r="G55" s="4"/>
      <c r="H55" s="4"/>
      <c r="I55" s="4"/>
      <c r="J55" s="4"/>
      <c r="K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</sheetData>
  <mergeCells count="35">
    <mergeCell ref="F8:F17"/>
    <mergeCell ref="F20:F31"/>
    <mergeCell ref="A33:E33"/>
    <mergeCell ref="A1:F1"/>
    <mergeCell ref="E3:E4"/>
    <mergeCell ref="F3:F4"/>
    <mergeCell ref="A5:F5"/>
    <mergeCell ref="A7:F7"/>
    <mergeCell ref="A19:F19"/>
    <mergeCell ref="C50:D50"/>
    <mergeCell ref="C51:D51"/>
    <mergeCell ref="C52:D52"/>
    <mergeCell ref="A54:F54"/>
    <mergeCell ref="C49:D49"/>
    <mergeCell ref="A55:B55"/>
    <mergeCell ref="E55:F55"/>
    <mergeCell ref="A53:F53"/>
    <mergeCell ref="C48:D48"/>
    <mergeCell ref="A47:B47"/>
    <mergeCell ref="E47:F47"/>
    <mergeCell ref="A36:D36"/>
    <mergeCell ref="B37:D37"/>
    <mergeCell ref="B38:D38"/>
    <mergeCell ref="B39:D39"/>
    <mergeCell ref="A34:F34"/>
    <mergeCell ref="A35:F35"/>
    <mergeCell ref="E36:F36"/>
    <mergeCell ref="A40:F40"/>
    <mergeCell ref="A41:F42"/>
    <mergeCell ref="A44:F44"/>
    <mergeCell ref="A45:F45"/>
    <mergeCell ref="A17:B17"/>
    <mergeCell ref="A18:B18"/>
    <mergeCell ref="A31:B31"/>
    <mergeCell ref="A32:B32"/>
  </mergeCells>
  <conditionalFormatting sqref="A34">
    <cfRule type="containsText" dxfId="0" priority="1" stopIfTrue="1" operator="containsText" text="غير منجز">
      <formula>NOT(ISERROR(SEARCH(("غير منجز"),(A34))))</formula>
    </cfRule>
  </conditionalFormatting>
  <conditionalFormatting sqref="A34">
    <cfRule type="containsText" dxfId="1" priority="2" stopIfTrue="1" operator="containsText" text="منجز جزئي">
      <formula>NOT(ISERROR(SEARCH(("منجز جزئي"),(A34))))</formula>
    </cfRule>
  </conditionalFormatting>
  <conditionalFormatting sqref="A34">
    <cfRule type="containsText" dxfId="2" priority="3" stopIfTrue="1" operator="containsText" text="تجاوز">
      <formula>NOT(ISERROR(SEARCH(("تجاوز"),(A34))))</formula>
    </cfRule>
  </conditionalFormatting>
  <conditionalFormatting sqref="A34">
    <cfRule type="containsText" dxfId="3" priority="4" stopIfTrue="1" operator="containsText" text="منجز">
      <formula>NOT(ISERROR(SEARCH(("منجز"),(A34))))</formula>
    </cfRule>
  </conditionalFormatting>
  <conditionalFormatting sqref="I21:I23">
    <cfRule type="containsText" dxfId="3" priority="5" operator="containsText" text="منجز">
      <formula>NOT(ISERROR(SEARCH(("منجز"),(I21))))</formula>
    </cfRule>
  </conditionalFormatting>
  <printOptions horizontalCentered="1" verticalCentered="1"/>
  <pageMargins bottom="0.0" footer="0.0" header="0.0" left="0.0" right="0.0" top="0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1" width="8.71"/>
  </cols>
  <sheetData>
    <row r="1" ht="13.5" customHeight="1">
      <c r="A1" s="116" t="s">
        <v>53</v>
      </c>
    </row>
    <row r="2" ht="13.5" customHeight="1">
      <c r="A2" s="124" t="s">
        <v>66</v>
      </c>
    </row>
    <row r="3" ht="13.5" customHeight="1">
      <c r="A3" s="124" t="s">
        <v>59</v>
      </c>
    </row>
    <row r="4" ht="13.5" customHeight="1">
      <c r="A4" s="125" t="s">
        <v>62</v>
      </c>
    </row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1</vt:i4>
      </vt:variant>
    </vt:vector>
  </HeadingPairs>
  <TitlesOfParts>
    <vt:vector baseType="lpstr" size="3">
      <vt:lpstr>Sheet1</vt:lpstr>
      <vt:lpstr>ورقة1</vt:lpstr>
      <vt:lpstr>Sheet1!Print_Area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2022-05-10T09:29:48Z</dcterms:created>
  <dc:creator>1</dc:creator>
  <cp:lastModifiedBy>Mohamed</cp:lastModifiedBy>
  <cp:lastPrinted>2023-07-27T08:26:32Z</cp:lastPrinted>
  <dcterms:modified xsi:type="dcterms:W3CDTF">2023-07-27T13:19:38Z</dcterms:modified>
</cp:coreProperties>
</file>